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\Documents\OTSI Current projects\Errata\7_31_2017\"/>
    </mc:Choice>
  </mc:AlternateContent>
  <bookViews>
    <workbookView xWindow="0" yWindow="0" windowWidth="24000" windowHeight="9495"/>
  </bookViews>
  <sheets>
    <sheet name="Seattle" sheetId="1" r:id="rId1"/>
    <sheet name="Sales" sheetId="2" r:id="rId2"/>
    <sheet name="Fall Sales" sheetId="3" r:id="rId3"/>
  </sheets>
  <calcPr calcId="171027"/>
</workbook>
</file>

<file path=xl/calcChain.xml><?xml version="1.0" encoding="utf-8"?>
<calcChain xmlns="http://schemas.openxmlformats.org/spreadsheetml/2006/main">
  <c r="B9" i="1" l="1"/>
  <c r="C4" i="3" l="1"/>
  <c r="C5" i="3"/>
  <c r="C6" i="3"/>
  <c r="C7" i="3"/>
  <c r="C8" i="3"/>
  <c r="C9" i="3"/>
  <c r="C22" i="3" s="1"/>
  <c r="C10" i="3"/>
  <c r="C11" i="3"/>
  <c r="C12" i="3"/>
  <c r="C13" i="3"/>
  <c r="C14" i="3"/>
  <c r="C15" i="3"/>
  <c r="C16" i="3"/>
  <c r="C17" i="3"/>
  <c r="C18" i="3"/>
  <c r="C19" i="3"/>
  <c r="C20" i="3"/>
  <c r="C21" i="3"/>
  <c r="B22" i="3"/>
  <c r="B22" i="2"/>
  <c r="C6" i="1" l="1"/>
  <c r="C7" i="1" l="1"/>
  <c r="C5" i="1"/>
  <c r="C8" i="1"/>
</calcChain>
</file>

<file path=xl/sharedStrings.xml><?xml version="1.0" encoding="utf-8"?>
<sst xmlns="http://schemas.openxmlformats.org/spreadsheetml/2006/main" count="53" uniqueCount="32">
  <si>
    <t>Good</t>
  </si>
  <si>
    <t>Moderate</t>
  </si>
  <si>
    <t>Unhealthy for Sensitive Groups</t>
  </si>
  <si>
    <t>Unhealthy</t>
  </si>
  <si>
    <t>Total</t>
  </si>
  <si>
    <t>Days</t>
  </si>
  <si>
    <t>Air Quality Index Report</t>
  </si>
  <si>
    <t>Air Quality</t>
  </si>
  <si>
    <t>Percent</t>
  </si>
  <si>
    <t>Seattle, WA</t>
  </si>
  <si>
    <t>Wetland plants</t>
  </si>
  <si>
    <t>Trees</t>
  </si>
  <si>
    <t>Tools</t>
  </si>
  <si>
    <t>Soils/sand</t>
  </si>
  <si>
    <t>Shrubs/hedges</t>
  </si>
  <si>
    <t>Roses</t>
  </si>
  <si>
    <t>Rhododendron</t>
  </si>
  <si>
    <t>Pest control</t>
  </si>
  <si>
    <t>Herbs</t>
  </si>
  <si>
    <t>Ground covers</t>
  </si>
  <si>
    <t>Grasses</t>
  </si>
  <si>
    <t>Flowers</t>
  </si>
  <si>
    <t>Fertilizers</t>
  </si>
  <si>
    <t>Carnivorous</t>
  </si>
  <si>
    <t>Cacti</t>
  </si>
  <si>
    <t>Bulbs</t>
  </si>
  <si>
    <t>Bonsai supplies</t>
  </si>
  <si>
    <t>Berry bushes</t>
  </si>
  <si>
    <t>Sales</t>
  </si>
  <si>
    <t>Category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</si>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</sst>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2" fillId="0" borderId="5" xfId="1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0" fontId="0" fillId="0" borderId="0" xfId="0" applyFont="1"/>
    <xf numFmtId="4" fontId="0" fillId="0" borderId="0" xfId="0" applyNumberFormat="1" applyFont="1" applyFill="1" applyBorder="1"/>
    <xf numFmtId="0" fontId="6" fillId="0" borderId="0" xfId="0" applyFont="1" applyFill="1" applyBorder="1"/>
    <xf numFmtId="4" fontId="0" fillId="0" borderId="0" xfId="0" applyNumberFormat="1" applyFont="1" applyFill="1" applyAlignment="1">
      <alignment vertical="center"/>
    </xf>
    <xf numFmtId="0" fontId="0" fillId="0" borderId="0" xfId="0" applyFont="1" applyFill="1"/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NumberFormat="1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4" fontId="5" fillId="2" borderId="11" xfId="0" applyNumberFormat="1" applyFont="1" applyFill="1" applyBorder="1" applyAlignment="1">
      <alignment vertical="center"/>
    </xf>
    <xf numFmtId="4" fontId="0" fillId="3" borderId="12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4" xfId="0" applyNumberFormat="1" applyFont="1" applyFill="1" applyBorder="1"/>
    <xf numFmtId="0" fontId="5" fillId="2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2" fillId="4" borderId="7" xfId="0" applyFont="1" applyFill="1" applyBorder="1" applyAlignment="1"/>
    <xf numFmtId="0" fontId="2" fillId="4" borderId="8" xfId="0" applyFont="1" applyFill="1" applyBorder="1" applyAlignment="1"/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'Fall Sales'!$A$4</c:f>
              <c:strCache>
                <c:ptCount val="1"/>
                <c:pt idx="0">
                  <c:v>Berry bushes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Sales'!$B$4</c:f>
              <c:numCache>
                <c:formatCode>#,##0.00</c:formatCode>
                <c:ptCount val="1"/>
                <c:pt idx="0">
                  <c:v>376.5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C-4A3B-B1FD-533C9BEA57CB}"/>
            </c:ext>
          </c:extLst>
        </c:ser>
        <c:ser>
          <c:idx val="1"/>
          <c:order val="1"/>
          <c:tx>
            <c:strRef>
              <c:f>'Fall Sales'!$A$5</c:f>
              <c:strCache>
                <c:ptCount val="1"/>
                <c:pt idx="0">
                  <c:v>Bonsai supplies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Sales'!$B$5</c:f>
              <c:numCache>
                <c:formatCode>#,##0.00</c:formatCode>
                <c:ptCount val="1"/>
                <c:pt idx="0">
                  <c:v>175.4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C-4A3B-B1FD-533C9BEA57CB}"/>
            </c:ext>
          </c:extLst>
        </c:ser>
        <c:ser>
          <c:idx val="2"/>
          <c:order val="2"/>
          <c:tx>
            <c:strRef>
              <c:f>'Fall Sales'!$A$6</c:f>
              <c:strCache>
                <c:ptCount val="1"/>
                <c:pt idx="0">
                  <c:v>Bulbs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Sales'!$B$6</c:f>
              <c:numCache>
                <c:formatCode>#,##0.00</c:formatCode>
                <c:ptCount val="1"/>
                <c:pt idx="0">
                  <c:v>1595.09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C-4A3B-B1FD-533C9BEA57CB}"/>
            </c:ext>
          </c:extLst>
        </c:ser>
        <c:ser>
          <c:idx val="3"/>
          <c:order val="3"/>
          <c:tx>
            <c:strRef>
              <c:f>'Fall Sales'!$A$7</c:f>
              <c:strCache>
                <c:ptCount val="1"/>
                <c:pt idx="0">
                  <c:v>Cacti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Sales'!$B$7</c:f>
              <c:numCache>
                <c:formatCode>#,##0.00</c:formatCode>
                <c:ptCount val="1"/>
                <c:pt idx="0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C-4A3B-B1FD-533C9BEA57CB}"/>
            </c:ext>
          </c:extLst>
        </c:ser>
        <c:ser>
          <c:idx val="4"/>
          <c:order val="4"/>
          <c:tx>
            <c:strRef>
              <c:f>'Fall Sales'!$A$8</c:f>
              <c:strCache>
                <c:ptCount val="1"/>
                <c:pt idx="0">
                  <c:v>Carnivorous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Sales'!$B$8</c:f>
              <c:numCache>
                <c:formatCode>#,##0.00</c:formatCode>
                <c:ptCount val="1"/>
                <c:pt idx="0">
                  <c:v>134.30000000000001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2C-4A3B-B1FD-533C9BEA57CB}"/>
            </c:ext>
          </c:extLst>
        </c:ser>
        <c:ser>
          <c:idx val="5"/>
          <c:order val="5"/>
          <c:tx>
            <c:strRef>
              <c:f>'Fall Sales'!$A$9</c:f>
              <c:strCache>
                <c:ptCount val="1"/>
                <c:pt idx="0">
                  <c:v>Fertilizers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Sales'!$B$9</c:f>
              <c:numCache>
                <c:formatCode>#,##0.00</c:formatCode>
                <c:ptCount val="1"/>
                <c:pt idx="0">
                  <c:v>321.64999999999998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2C-4A3B-B1FD-533C9BEA57CB}"/>
            </c:ext>
          </c:extLst>
        </c:ser>
        <c:ser>
          <c:idx val="6"/>
          <c:order val="6"/>
          <c:tx>
            <c:strRef>
              <c:f>'Fall Sales'!$A$10</c:f>
              <c:strCache>
                <c:ptCount val="1"/>
                <c:pt idx="0">
                  <c:v>Flowers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Sales'!$B$10</c:f>
              <c:numCache>
                <c:formatCode>#,##0.00</c:formatCode>
                <c:ptCount val="1"/>
                <c:pt idx="0">
                  <c:v>1188.25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2C-4A3B-B1FD-533C9BEA57CB}"/>
            </c:ext>
          </c:extLst>
        </c:ser>
        <c:ser>
          <c:idx val="7"/>
          <c:order val="7"/>
          <c:tx>
            <c:strRef>
              <c:f>'Fall Sales'!$A$11</c:f>
              <c:strCache>
                <c:ptCount val="1"/>
                <c:pt idx="0">
                  <c:v>Grasses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Sales'!$B$11</c:f>
              <c:numCache>
                <c:formatCode>#,##0.00</c:formatCode>
                <c:ptCount val="1"/>
                <c:pt idx="0">
                  <c:v>335.9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2C-4A3B-B1FD-533C9BEA57CB}"/>
            </c:ext>
          </c:extLst>
        </c:ser>
        <c:ser>
          <c:idx val="8"/>
          <c:order val="8"/>
          <c:tx>
            <c:strRef>
              <c:f>'Fall Sales'!$A$12</c:f>
              <c:strCache>
                <c:ptCount val="1"/>
                <c:pt idx="0">
                  <c:v>Ground covers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Sales'!$B$12</c:f>
              <c:numCache>
                <c:formatCode>#,##0.00</c:formatCode>
                <c:ptCount val="1"/>
                <c:pt idx="0">
                  <c:v>426.55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2C-4A3B-B1FD-533C9BEA57CB}"/>
            </c:ext>
          </c:extLst>
        </c:ser>
        <c:ser>
          <c:idx val="9"/>
          <c:order val="9"/>
          <c:tx>
            <c:strRef>
              <c:f>'Fall Sales'!$A$13</c:f>
              <c:strCache>
                <c:ptCount val="1"/>
                <c:pt idx="0">
                  <c:v>Herbs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Sales'!$B$13</c:f>
              <c:numCache>
                <c:formatCode>#,##0.00</c:formatCode>
                <c:ptCount val="1"/>
                <c:pt idx="0">
                  <c:v>709.05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2C-4A3B-B1FD-533C9BEA57CB}"/>
            </c:ext>
          </c:extLst>
        </c:ser>
        <c:ser>
          <c:idx val="10"/>
          <c:order val="10"/>
          <c:tx>
            <c:strRef>
              <c:f>'Fall Sales'!$A$14</c:f>
              <c:strCache>
                <c:ptCount val="1"/>
                <c:pt idx="0">
                  <c:v>Pest control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Sales'!$B$14</c:f>
              <c:numCache>
                <c:formatCode>#,##0.00</c:formatCode>
                <c:ptCount val="1"/>
                <c:pt idx="0">
                  <c:v>1422.13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2C-4A3B-B1FD-533C9BEA57CB}"/>
            </c:ext>
          </c:extLst>
        </c:ser>
        <c:ser>
          <c:idx val="11"/>
          <c:order val="11"/>
          <c:tx>
            <c:strRef>
              <c:f>'Fall Sales'!$A$15</c:f>
              <c:strCache>
                <c:ptCount val="1"/>
                <c:pt idx="0">
                  <c:v>Rhododendron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Sales'!$B$15</c:f>
              <c:numCache>
                <c:formatCode>#,##0.00</c:formatCode>
                <c:ptCount val="1"/>
                <c:pt idx="0">
                  <c:v>579.02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2C-4A3B-B1FD-533C9BEA57CB}"/>
            </c:ext>
          </c:extLst>
        </c:ser>
        <c:ser>
          <c:idx val="12"/>
          <c:order val="12"/>
          <c:tx>
            <c:strRef>
              <c:f>'Fall Sales'!$A$16</c:f>
              <c:strCache>
                <c:ptCount val="1"/>
                <c:pt idx="0">
                  <c:v>Roses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Sales'!$B$16</c:f>
              <c:numCache>
                <c:formatCode>#,##0.00</c:formatCode>
                <c:ptCount val="1"/>
                <c:pt idx="0">
                  <c:v>639.86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2C-4A3B-B1FD-533C9BEA57CB}"/>
            </c:ext>
          </c:extLst>
        </c:ser>
        <c:ser>
          <c:idx val="13"/>
          <c:order val="13"/>
          <c:tx>
            <c:strRef>
              <c:f>'Fall Sales'!$A$17</c:f>
              <c:strCache>
                <c:ptCount val="1"/>
                <c:pt idx="0">
                  <c:v>Shrubs/hedges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Sales'!$B$17</c:f>
              <c:numCache>
                <c:formatCode>#,##0.00</c:formatCode>
                <c:ptCount val="1"/>
                <c:pt idx="0">
                  <c:v>1164.9000000000001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2C-4A3B-B1FD-533C9BEA57CB}"/>
            </c:ext>
          </c:extLst>
        </c:ser>
        <c:ser>
          <c:idx val="14"/>
          <c:order val="14"/>
          <c:tx>
            <c:strRef>
              <c:f>'Fall Sales'!$A$18</c:f>
              <c:strCache>
                <c:ptCount val="1"/>
                <c:pt idx="0">
                  <c:v>Soils/sand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Sales'!$B$18</c:f>
              <c:numCache>
                <c:formatCode>#,##0.00</c:formatCode>
                <c:ptCount val="1"/>
                <c:pt idx="0">
                  <c:v>1361.4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2C-4A3B-B1FD-533C9BEA57CB}"/>
            </c:ext>
          </c:extLst>
        </c:ser>
        <c:ser>
          <c:idx val="15"/>
          <c:order val="15"/>
          <c:tx>
            <c:strRef>
              <c:f>'Fall Sales'!$A$19</c:f>
              <c:strCache>
                <c:ptCount val="1"/>
                <c:pt idx="0">
                  <c:v>Tools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Sales'!$B$19</c:f>
              <c:numCache>
                <c:formatCode>#,##0.00</c:formatCode>
                <c:ptCount val="1"/>
                <c:pt idx="0">
                  <c:v>1949.22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E2C-4A3B-B1FD-533C9BEA57CB}"/>
            </c:ext>
          </c:extLst>
        </c:ser>
        <c:ser>
          <c:idx val="16"/>
          <c:order val="16"/>
          <c:tx>
            <c:strRef>
              <c:f>'Fall Sales'!$A$20</c:f>
              <c:strCache>
                <c:ptCount val="1"/>
                <c:pt idx="0">
                  <c:v>Trees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Sales'!$B$20</c:f>
              <c:numCache>
                <c:formatCode>#,##0.00</c:formatCode>
                <c:ptCount val="1"/>
                <c:pt idx="0">
                  <c:v>2159.2399999999998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E2C-4A3B-B1FD-533C9BEA57CB}"/>
            </c:ext>
          </c:extLst>
        </c:ser>
        <c:ser>
          <c:idx val="17"/>
          <c:order val="17"/>
          <c:tx>
            <c:strRef>
              <c:f>'Fall Sales'!$A$21</c:f>
              <c:strCache>
                <c:ptCount val="1"/>
                <c:pt idx="0">
                  <c:v>Wetland plants</c:v>
                </c:pt>
              </c:strCache>
            </c:strRef>
          </c:tx>
          <c:invertIfNegative val="0"/>
          <c:cat>
            <c:strRef>
              <c:f>'Fall Sales'!$B$3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'Fall Sales'!$B$21</c:f>
              <c:numCache>
                <c:formatCode>#,##0.00</c:formatCode>
                <c:ptCount val="1"/>
                <c:pt idx="0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2C-4A3B-B1FD-533C9BEA5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3382256"/>
        <c:axId val="2103380624"/>
        <c:axId val="0"/>
      </c:bar3DChart>
      <c:catAx>
        <c:axId val="210338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3380624"/>
        <c:crosses val="autoZero"/>
        <c:auto val="1"/>
        <c:lblAlgn val="ctr"/>
        <c:lblOffset val="100"/>
        <c:noMultiLvlLbl val="0"/>
      </c:catAx>
      <c:valAx>
        <c:axId val="2103380624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210338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190499</xdr:rowOff>
    </xdr:from>
    <xdr:to>
      <xdr:col>11</xdr:col>
      <xdr:colOff>600075</xdr:colOff>
      <xdr:row>21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B22" totalsRowCount="1" headerRowDxfId="6" dataDxfId="5" totalsRowDxfId="4">
  <autoFilter ref="A3:B21"/>
  <tableColumns count="2">
    <tableColumn id="1" name="Category" totalsRowLabel="Total" dataDxfId="3" totalsRowDxfId="2"/>
    <tableColumn id="2" name="Sales" totalsRowFunction="sum" dataDxfId="1" totalsRowDxfId="0"/>
  </tableColumns>
  <tableStyleInfo name="TableStyleMedium11" showFirstColumn="1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E16" sqref="E16"/>
    </sheetView>
  </sheetViews>
  <sheetFormatPr defaultColWidth="9.140625" defaultRowHeight="15" x14ac:dyDescent="0.25"/>
  <cols>
    <col min="1" max="1" width="29.28515625" style="4" bestFit="1" customWidth="1"/>
    <col min="2" max="2" width="12.7109375" style="2" customWidth="1"/>
    <col min="3" max="3" width="13.140625" style="2" customWidth="1"/>
    <col min="4" max="16384" width="9.140625" style="2"/>
  </cols>
  <sheetData>
    <row r="1" spans="1:5" ht="18.75" x14ac:dyDescent="0.3">
      <c r="A1" s="27" t="s">
        <v>6</v>
      </c>
      <c r="B1" s="27"/>
      <c r="C1" s="27"/>
    </row>
    <row r="2" spans="1:5" x14ac:dyDescent="0.25">
      <c r="A2" s="28" t="s">
        <v>9</v>
      </c>
      <c r="B2" s="28"/>
      <c r="C2" s="28"/>
    </row>
    <row r="3" spans="1:5" x14ac:dyDescent="0.25">
      <c r="A3" s="1"/>
      <c r="B3" s="1"/>
      <c r="C3" s="1"/>
    </row>
    <row r="4" spans="1:5" x14ac:dyDescent="0.25">
      <c r="A4" s="5" t="s">
        <v>7</v>
      </c>
      <c r="B4" s="6" t="s">
        <v>5</v>
      </c>
      <c r="C4" s="7" t="s">
        <v>8</v>
      </c>
      <c r="D4" s="1"/>
      <c r="E4" s="1"/>
    </row>
    <row r="5" spans="1:5" x14ac:dyDescent="0.25">
      <c r="A5" s="9" t="s">
        <v>0</v>
      </c>
      <c r="B5" s="3">
        <v>284</v>
      </c>
      <c r="C5" s="8">
        <f>B5/B$9</f>
        <v>0.77808219178082194</v>
      </c>
    </row>
    <row r="6" spans="1:5" x14ac:dyDescent="0.25">
      <c r="A6" s="9" t="s">
        <v>1</v>
      </c>
      <c r="B6" s="3">
        <v>73</v>
      </c>
      <c r="C6" s="8">
        <f>B6/B$9</f>
        <v>0.2</v>
      </c>
    </row>
    <row r="7" spans="1:5" x14ac:dyDescent="0.25">
      <c r="A7" s="9" t="s">
        <v>2</v>
      </c>
      <c r="B7" s="3">
        <v>7</v>
      </c>
      <c r="C7" s="8">
        <f>B7/B$9</f>
        <v>1.9178082191780823E-2</v>
      </c>
    </row>
    <row r="8" spans="1:5" x14ac:dyDescent="0.25">
      <c r="A8" s="9" t="s">
        <v>3</v>
      </c>
      <c r="B8" s="3">
        <v>1</v>
      </c>
      <c r="C8" s="8">
        <f>B8/B$9</f>
        <v>2.7397260273972603E-3</v>
      </c>
    </row>
    <row r="9" spans="1:5" x14ac:dyDescent="0.25">
      <c r="A9" s="29" t="s">
        <v>4</v>
      </c>
      <c r="B9" s="30">
        <f>SUM(B5:B8)</f>
        <v>365</v>
      </c>
      <c r="C9" s="31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C35" sqref="C35"/>
    </sheetView>
  </sheetViews>
  <sheetFormatPr defaultColWidth="9.140625" defaultRowHeight="15" x14ac:dyDescent="0.25"/>
  <cols>
    <col min="1" max="1" width="23.28515625" style="10" bestFit="1" customWidth="1"/>
    <col min="2" max="2" width="10.42578125" style="10" bestFit="1" customWidth="1"/>
    <col min="3" max="16384" width="9.140625" style="10"/>
  </cols>
  <sheetData>
    <row r="3" spans="1:2" x14ac:dyDescent="0.25">
      <c r="A3" s="10" t="s">
        <v>29</v>
      </c>
      <c r="B3" s="10" t="s">
        <v>28</v>
      </c>
    </row>
    <row r="4" spans="1:2" x14ac:dyDescent="0.25">
      <c r="A4" s="17" t="s">
        <v>27</v>
      </c>
      <c r="B4" s="15">
        <v>376.5</v>
      </c>
    </row>
    <row r="5" spans="1:2" x14ac:dyDescent="0.25">
      <c r="A5" s="16" t="s">
        <v>26</v>
      </c>
      <c r="B5" s="15">
        <v>175.4</v>
      </c>
    </row>
    <row r="6" spans="1:2" x14ac:dyDescent="0.25">
      <c r="A6" s="16" t="s">
        <v>25</v>
      </c>
      <c r="B6" s="15">
        <v>1595.09</v>
      </c>
    </row>
    <row r="7" spans="1:2" x14ac:dyDescent="0.25">
      <c r="A7" s="16" t="s">
        <v>24</v>
      </c>
      <c r="B7" s="15">
        <v>119</v>
      </c>
    </row>
    <row r="8" spans="1:2" x14ac:dyDescent="0.25">
      <c r="A8" s="16" t="s">
        <v>23</v>
      </c>
      <c r="B8" s="15">
        <v>134.30000000000001</v>
      </c>
    </row>
    <row r="9" spans="1:2" x14ac:dyDescent="0.25">
      <c r="A9" s="16" t="s">
        <v>22</v>
      </c>
      <c r="B9" s="15">
        <v>321.64999999999998</v>
      </c>
    </row>
    <row r="10" spans="1:2" x14ac:dyDescent="0.25">
      <c r="A10" s="16" t="s">
        <v>21</v>
      </c>
      <c r="B10" s="15">
        <v>1188.25</v>
      </c>
    </row>
    <row r="11" spans="1:2" x14ac:dyDescent="0.25">
      <c r="A11" s="16" t="s">
        <v>20</v>
      </c>
      <c r="B11" s="15">
        <v>335.9</v>
      </c>
    </row>
    <row r="12" spans="1:2" x14ac:dyDescent="0.25">
      <c r="A12" s="16" t="s">
        <v>19</v>
      </c>
      <c r="B12" s="15">
        <v>426.55</v>
      </c>
    </row>
    <row r="13" spans="1:2" x14ac:dyDescent="0.25">
      <c r="A13" s="16" t="s">
        <v>18</v>
      </c>
      <c r="B13" s="15">
        <v>709.05</v>
      </c>
    </row>
    <row r="14" spans="1:2" x14ac:dyDescent="0.25">
      <c r="A14" s="16" t="s">
        <v>17</v>
      </c>
      <c r="B14" s="15">
        <v>1422.13</v>
      </c>
    </row>
    <row r="15" spans="1:2" x14ac:dyDescent="0.25">
      <c r="A15" s="16" t="s">
        <v>16</v>
      </c>
      <c r="B15" s="15">
        <v>579.02</v>
      </c>
    </row>
    <row r="16" spans="1:2" x14ac:dyDescent="0.25">
      <c r="A16" s="16" t="s">
        <v>15</v>
      </c>
      <c r="B16" s="15">
        <v>639.86</v>
      </c>
    </row>
    <row r="17" spans="1:2" x14ac:dyDescent="0.25">
      <c r="A17" s="16" t="s">
        <v>14</v>
      </c>
      <c r="B17" s="15">
        <v>1164.9000000000001</v>
      </c>
    </row>
    <row r="18" spans="1:2" x14ac:dyDescent="0.25">
      <c r="A18" s="16" t="s">
        <v>13</v>
      </c>
      <c r="B18" s="15">
        <v>1361.4</v>
      </c>
    </row>
    <row r="19" spans="1:2" x14ac:dyDescent="0.25">
      <c r="A19" s="16" t="s">
        <v>12</v>
      </c>
      <c r="B19" s="15">
        <v>1949.22</v>
      </c>
    </row>
    <row r="20" spans="1:2" x14ac:dyDescent="0.25">
      <c r="A20" s="16" t="s">
        <v>11</v>
      </c>
      <c r="B20" s="15">
        <v>2159.2399999999998</v>
      </c>
    </row>
    <row r="21" spans="1:2" x14ac:dyDescent="0.25">
      <c r="A21" s="16" t="s">
        <v>10</v>
      </c>
      <c r="B21" s="15">
        <v>148</v>
      </c>
    </row>
    <row r="22" spans="1:2" x14ac:dyDescent="0.25">
      <c r="A22" s="14" t="s">
        <v>4</v>
      </c>
      <c r="B22" s="13">
        <f>SUBTOTAL(109,Table1[Sales])</f>
        <v>14805.46</v>
      </c>
    </row>
    <row r="23" spans="1:2" x14ac:dyDescent="0.25">
      <c r="A23" s="12"/>
      <c r="B23" s="1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workbookViewId="0">
      <selection activeCell="C31" sqref="C31"/>
    </sheetView>
  </sheetViews>
  <sheetFormatPr defaultColWidth="9.140625" defaultRowHeight="15" x14ac:dyDescent="0.25"/>
  <cols>
    <col min="1" max="1" width="23.28515625" style="10" bestFit="1" customWidth="1"/>
    <col min="2" max="3" width="10.42578125" style="10" bestFit="1" customWidth="1"/>
    <col min="4" max="16384" width="9.140625" style="10"/>
  </cols>
  <sheetData>
    <row r="3" spans="1:3" ht="15.75" thickBot="1" x14ac:dyDescent="0.3">
      <c r="A3" s="18" t="s">
        <v>29</v>
      </c>
      <c r="B3" s="26" t="s">
        <v>31</v>
      </c>
      <c r="C3" s="26" t="s">
        <v>30</v>
      </c>
    </row>
    <row r="4" spans="1:3" ht="15.75" thickTop="1" x14ac:dyDescent="0.25">
      <c r="A4" s="25" t="s">
        <v>27</v>
      </c>
      <c r="B4" s="21">
        <v>376.5</v>
      </c>
      <c r="C4" s="21">
        <f t="shared" ref="C4:C21" si="0">B4*0.9</f>
        <v>338.85</v>
      </c>
    </row>
    <row r="5" spans="1:3" x14ac:dyDescent="0.25">
      <c r="A5" s="24" t="s">
        <v>26</v>
      </c>
      <c r="B5" s="21">
        <v>175.4</v>
      </c>
      <c r="C5" s="21">
        <f t="shared" si="0"/>
        <v>157.86000000000001</v>
      </c>
    </row>
    <row r="6" spans="1:3" x14ac:dyDescent="0.25">
      <c r="A6" s="24" t="s">
        <v>25</v>
      </c>
      <c r="B6" s="21">
        <v>1595.09</v>
      </c>
      <c r="C6" s="21">
        <f t="shared" si="0"/>
        <v>1435.5809999999999</v>
      </c>
    </row>
    <row r="7" spans="1:3" x14ac:dyDescent="0.25">
      <c r="A7" s="24" t="s">
        <v>24</v>
      </c>
      <c r="B7" s="21">
        <v>119</v>
      </c>
      <c r="C7" s="21">
        <f t="shared" si="0"/>
        <v>107.10000000000001</v>
      </c>
    </row>
    <row r="8" spans="1:3" x14ac:dyDescent="0.25">
      <c r="A8" s="24" t="s">
        <v>23</v>
      </c>
      <c r="B8" s="21">
        <v>134.30000000000001</v>
      </c>
      <c r="C8" s="21">
        <f t="shared" si="0"/>
        <v>120.87000000000002</v>
      </c>
    </row>
    <row r="9" spans="1:3" x14ac:dyDescent="0.25">
      <c r="A9" s="24" t="s">
        <v>22</v>
      </c>
      <c r="B9" s="21">
        <v>321.64999999999998</v>
      </c>
      <c r="C9" s="21">
        <f t="shared" si="0"/>
        <v>289.48500000000001</v>
      </c>
    </row>
    <row r="10" spans="1:3" x14ac:dyDescent="0.25">
      <c r="A10" s="24" t="s">
        <v>21</v>
      </c>
      <c r="B10" s="21">
        <v>1188.25</v>
      </c>
      <c r="C10" s="21">
        <f t="shared" si="0"/>
        <v>1069.425</v>
      </c>
    </row>
    <row r="11" spans="1:3" x14ac:dyDescent="0.25">
      <c r="A11" s="24" t="s">
        <v>20</v>
      </c>
      <c r="B11" s="21">
        <v>335.9</v>
      </c>
      <c r="C11" s="21">
        <f t="shared" si="0"/>
        <v>302.31</v>
      </c>
    </row>
    <row r="12" spans="1:3" x14ac:dyDescent="0.25">
      <c r="A12" s="24" t="s">
        <v>19</v>
      </c>
      <c r="B12" s="21">
        <v>426.55</v>
      </c>
      <c r="C12" s="21">
        <f t="shared" si="0"/>
        <v>383.89500000000004</v>
      </c>
    </row>
    <row r="13" spans="1:3" x14ac:dyDescent="0.25">
      <c r="A13" s="24" t="s">
        <v>18</v>
      </c>
      <c r="B13" s="21">
        <v>709.05</v>
      </c>
      <c r="C13" s="21">
        <f t="shared" si="0"/>
        <v>638.14499999999998</v>
      </c>
    </row>
    <row r="14" spans="1:3" x14ac:dyDescent="0.25">
      <c r="A14" s="24" t="s">
        <v>17</v>
      </c>
      <c r="B14" s="21">
        <v>1422.13</v>
      </c>
      <c r="C14" s="21">
        <f t="shared" si="0"/>
        <v>1279.9170000000001</v>
      </c>
    </row>
    <row r="15" spans="1:3" x14ac:dyDescent="0.25">
      <c r="A15" s="24" t="s">
        <v>16</v>
      </c>
      <c r="B15" s="21">
        <v>579.02</v>
      </c>
      <c r="C15" s="21">
        <f t="shared" si="0"/>
        <v>521.11800000000005</v>
      </c>
    </row>
    <row r="16" spans="1:3" x14ac:dyDescent="0.25">
      <c r="A16" s="24" t="s">
        <v>15</v>
      </c>
      <c r="B16" s="21">
        <v>639.86</v>
      </c>
      <c r="C16" s="21">
        <f t="shared" si="0"/>
        <v>575.87400000000002</v>
      </c>
    </row>
    <row r="17" spans="1:3" x14ac:dyDescent="0.25">
      <c r="A17" s="24" t="s">
        <v>14</v>
      </c>
      <c r="B17" s="21">
        <v>1164.9000000000001</v>
      </c>
      <c r="C17" s="21">
        <f t="shared" si="0"/>
        <v>1048.4100000000001</v>
      </c>
    </row>
    <row r="18" spans="1:3" x14ac:dyDescent="0.25">
      <c r="A18" s="24" t="s">
        <v>13</v>
      </c>
      <c r="B18" s="21">
        <v>1361.4</v>
      </c>
      <c r="C18" s="21">
        <f t="shared" si="0"/>
        <v>1225.2600000000002</v>
      </c>
    </row>
    <row r="19" spans="1:3" x14ac:dyDescent="0.25">
      <c r="A19" s="24" t="s">
        <v>12</v>
      </c>
      <c r="B19" s="21">
        <v>1949.22</v>
      </c>
      <c r="C19" s="21">
        <f t="shared" si="0"/>
        <v>1754.298</v>
      </c>
    </row>
    <row r="20" spans="1:3" x14ac:dyDescent="0.25">
      <c r="A20" s="24" t="s">
        <v>11</v>
      </c>
      <c r="B20" s="21">
        <v>2159.2399999999998</v>
      </c>
      <c r="C20" s="21">
        <f t="shared" si="0"/>
        <v>1943.3159999999998</v>
      </c>
    </row>
    <row r="21" spans="1:3" ht="15.75" thickBot="1" x14ac:dyDescent="0.3">
      <c r="A21" s="23" t="s">
        <v>10</v>
      </c>
      <c r="B21" s="22">
        <v>148</v>
      </c>
      <c r="C21" s="21">
        <f t="shared" si="0"/>
        <v>133.20000000000002</v>
      </c>
    </row>
    <row r="22" spans="1:3" ht="15.75" thickTop="1" x14ac:dyDescent="0.25">
      <c r="A22" s="19" t="s">
        <v>4</v>
      </c>
      <c r="B22" s="20">
        <f>SUM(B4:B21)</f>
        <v>14805.46</v>
      </c>
      <c r="C22" s="20">
        <f>SUM(C4:C21)</f>
        <v>13324.914000000004</v>
      </c>
    </row>
    <row r="23" spans="1:3" x14ac:dyDescent="0.25">
      <c r="A23" s="12"/>
      <c r="B23" s="1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tage xmlns="1b78dab6-ac96-4c10-a38d-72b15ccb56a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788F07E6D1C54688A175FB6AA373E7" ma:contentTypeVersion="3" ma:contentTypeDescription="Create a new document." ma:contentTypeScope="" ma:versionID="e6e7602ea74b91536a08cbb37d257f61">
  <xsd:schema xmlns:xsd="http://www.w3.org/2001/XMLSchema" xmlns:xs="http://www.w3.org/2001/XMLSchema" xmlns:p="http://schemas.microsoft.com/office/2006/metadata/properties" xmlns:ns2="77becc8e-7285-40d5-b8ce-a40dd94f244c" xmlns:ns3="1b78dab6-ac96-4c10-a38d-72b15ccb56af" targetNamespace="http://schemas.microsoft.com/office/2006/metadata/properties" ma:root="true" ma:fieldsID="496c0c54d4b98acfb5f7553c575f72ef" ns2:_="" ns3:_="">
    <xsd:import namespace="77becc8e-7285-40d5-b8ce-a40dd94f244c"/>
    <xsd:import namespace="1b78dab6-ac96-4c10-a38d-72b15ccb56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cc8e-7285-40d5-b8ce-a40dd94f24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8dab6-ac96-4c10-a38d-72b15ccb56af" elementFormDefault="qualified">
    <xsd:import namespace="http://schemas.microsoft.com/office/2006/documentManagement/types"/>
    <xsd:import namespace="http://schemas.microsoft.com/office/infopath/2007/PartnerControls"/>
    <xsd:element name="Stage" ma:index="10" nillable="true" ma:displayName="Stage" ma:default="Content creation" ma:internalName="Stag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ontent creation"/>
                        <xsd:enumeration value="Joan review"/>
                        <xsd:enumeration value="Ready for Layou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F4107A-FBCB-4B59-B05E-083AA6A4D961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b4863681-c067-4c62-bc75-95bf3ac03d1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b78dab6-ac96-4c10-a38d-72b15ccb56af"/>
  </ds:schemaRefs>
</ds:datastoreItem>
</file>

<file path=customXml/itemProps2.xml><?xml version="1.0" encoding="utf-8"?>
<ds:datastoreItem xmlns:ds="http://schemas.openxmlformats.org/officeDocument/2006/customXml" ds:itemID="{3A01FD7E-1DCF-4FAE-93D6-62BF4320A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cc8e-7285-40d5-b8ce-a40dd94f244c"/>
    <ds:schemaRef ds:uri="1b78dab6-ac96-4c10-a38d-72b15ccb5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EE49E6-131F-42D1-86A8-7B26CD844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Seattle</vt:lpstr>
      <vt:lpstr>Sales</vt:lpstr>
      <vt:lpstr>Fall 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KKrause</cp:lastModifiedBy>
  <dcterms:created xsi:type="dcterms:W3CDTF">2008-03-10T16:17:05Z</dcterms:created>
  <dcterms:modified xsi:type="dcterms:W3CDTF">2017-07-31T23:16:58Z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0x010100A3788F07E6D1C54688A175FB6AA373E7</vt:lpwstr>
  </property>
  <property fmtid="{D5CDD505-2E9C-101B-9397-08002B2CF9AE}" pid="3" name="Used in Chapter">
    <vt:lpwstr>true</vt:lpwstr>
  </property>
</Properties>
</file>